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all2015_2_hd/Documents/ham radio/packet radio/tarpn/"/>
    </mc:Choice>
  </mc:AlternateContent>
  <xr:revisionPtr revIDLastSave="0" documentId="13_ncr:1_{0D01AF91-DB42-6B42-8075-4BBFFA37D6FF}" xr6:coauthVersionLast="40" xr6:coauthVersionMax="40" xr10:uidLastSave="{00000000-0000-0000-0000-000000000000}"/>
  <bookViews>
    <workbookView xWindow="1940" yWindow="1620" windowWidth="31960" windowHeight="30700" xr2:uid="{B150E699-E912-5941-A550-84329170F9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G10" i="1" s="1"/>
  <c r="E10" i="1" l="1"/>
  <c r="C9" i="1"/>
  <c r="G9" i="1"/>
  <c r="B9" i="1"/>
  <c r="D9" i="1"/>
  <c r="E9" i="1"/>
  <c r="F9" i="1"/>
  <c r="C10" i="1"/>
  <c r="D10" i="1"/>
  <c r="F10" i="1"/>
  <c r="C13" i="1" l="1"/>
  <c r="C14" i="1" s="1"/>
  <c r="C12" i="1"/>
</calcChain>
</file>

<file path=xl/sharedStrings.xml><?xml version="1.0" encoding="utf-8"?>
<sst xmlns="http://schemas.openxmlformats.org/spreadsheetml/2006/main" count="33" uniqueCount="27">
  <si>
    <t>Antenna from Article</t>
  </si>
  <si>
    <t>RefLen</t>
  </si>
  <si>
    <t>DrivenLen</t>
  </si>
  <si>
    <t>1stDirLen</t>
  </si>
  <si>
    <t>2ndDirLen</t>
  </si>
  <si>
    <t>3rdDirLen</t>
  </si>
  <si>
    <t>4thDirLen</t>
  </si>
  <si>
    <t>RefSpacing</t>
  </si>
  <si>
    <t>DrivenSpace</t>
  </si>
  <si>
    <t>1stSpace</t>
  </si>
  <si>
    <t>2ndSpace</t>
  </si>
  <si>
    <t>3rdSpace</t>
  </si>
  <si>
    <t>4thSpace</t>
  </si>
  <si>
    <t>432mhz</t>
  </si>
  <si>
    <t>New antenna frequency-&gt;</t>
  </si>
  <si>
    <t>New antenna Results</t>
  </si>
  <si>
    <t>Reference Frequency</t>
  </si>
  <si>
    <t>&lt;&lt;== change only this # to get numbers for your new antenna</t>
  </si>
  <si>
    <t>Ratio to new frequency</t>
  </si>
  <si>
    <t>inches</t>
  </si>
  <si>
    <t>driven total wire length</t>
  </si>
  <si>
    <t>driven element width BB</t>
  </si>
  <si>
    <t>driven element on 1 side AA</t>
  </si>
  <si>
    <t xml:space="preserve">Warning: Do not attempt to construct for frequencies below 10Mhz.  </t>
  </si>
  <si>
    <t>WA5VJB Cheap Yagi design</t>
  </si>
  <si>
    <t>Note: Use this document to calculate lengths for 420 through 450 only, refer to PDF for other bands</t>
  </si>
  <si>
    <t>v003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</si>
</sst>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2" borderId="0" xfId="0" applyFont="1" applyFill="1" applyProtection="1">
      <protection locked="0"/>
    </xf>
    <xf numFmtId="0" fontId="0" fillId="0" borderId="0" xfId="0" applyProtection="1"/>
    <xf numFmtId="49" fontId="0" fillId="0" borderId="0" xfId="0" applyNumberFormat="1" applyAlignment="1" applyProtection="1">
      <alignment horizontal="right"/>
    </xf>
    <xf numFmtId="2" fontId="0" fillId="0" borderId="0" xfId="0" applyNumberFormat="1" applyProtection="1"/>
    <xf numFmtId="0" fontId="1" fillId="0" borderId="0" xfId="0" applyFont="1"/>
    <xf numFmtId="0" fontId="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1092200</xdr:colOff>
      <xdr:row>15</xdr:row>
      <xdr:rowOff>95250</xdr:rowOff>
    </xdr:from>
    <xdr:to>
      <xdr:col>8</xdr:col>
      <xdr:colOff>381000</xdr:colOff>
      <xdr:row>37</xdr:row>
      <xdr:rowOff>107950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B8AC83-5ED5-E643-9387-CF3F43D0A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200" y="3143250"/>
          <a:ext cx="6858000" cy="448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C30DD-FDB5-2E40-B7AA-9FF27BB996DB}">
  <dimension ref="A1:J40"/>
  <sheetViews>
    <sheetView tabSelected="1" zoomScale="200" zoomScaleNormal="200" workbookViewId="0">
      <selection activeCell="B8" sqref="B8"/>
    </sheetView>
  </sheetViews>
  <sheetFormatPr baseColWidth="10" defaultRowHeight="16" x14ac:dyDescent="0.2"/>
  <cols>
    <col min="1" max="1" width="23.5" customWidth="1"/>
    <col min="9" max="9" width="21.5" customWidth="1"/>
  </cols>
  <sheetData>
    <row r="1" spans="1:10" s="9" customFormat="1" x14ac:dyDescent="0.2">
      <c r="A1" s="9" t="s">
        <v>24</v>
      </c>
      <c r="C1" s="11" t="s">
        <v>25</v>
      </c>
      <c r="J1" s="10" t="s">
        <v>26</v>
      </c>
    </row>
    <row r="3" spans="1:10" x14ac:dyDescent="0.2">
      <c r="A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I3" t="s">
        <v>16</v>
      </c>
    </row>
    <row r="4" spans="1:10" x14ac:dyDescent="0.2">
      <c r="A4" t="s">
        <v>13</v>
      </c>
      <c r="B4">
        <v>13.5</v>
      </c>
      <c r="C4">
        <v>13</v>
      </c>
      <c r="D4">
        <v>12.5</v>
      </c>
      <c r="E4">
        <v>12</v>
      </c>
      <c r="F4">
        <v>12</v>
      </c>
      <c r="G4">
        <v>11</v>
      </c>
      <c r="H4" t="s">
        <v>19</v>
      </c>
      <c r="I4" s="2">
        <v>432</v>
      </c>
    </row>
    <row r="5" spans="1:10" x14ac:dyDescent="0.2"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</row>
    <row r="6" spans="1:10" x14ac:dyDescent="0.2">
      <c r="B6">
        <v>0</v>
      </c>
      <c r="C6">
        <v>2.5</v>
      </c>
      <c r="D6">
        <v>5.5</v>
      </c>
      <c r="E6">
        <v>11.25</v>
      </c>
      <c r="F6">
        <v>17.5</v>
      </c>
      <c r="G6">
        <v>24</v>
      </c>
      <c r="H6" t="s">
        <v>19</v>
      </c>
    </row>
    <row r="7" spans="1:10" x14ac:dyDescent="0.2">
      <c r="I7" t="s">
        <v>18</v>
      </c>
    </row>
    <row r="8" spans="1:10" x14ac:dyDescent="0.2">
      <c r="A8" t="s">
        <v>14</v>
      </c>
      <c r="B8" s="5">
        <v>449</v>
      </c>
      <c r="C8" t="s">
        <v>17</v>
      </c>
      <c r="I8">
        <f>I4/B8</f>
        <v>0.96213808463251671</v>
      </c>
    </row>
    <row r="9" spans="1:10" x14ac:dyDescent="0.2">
      <c r="A9" t="s">
        <v>15</v>
      </c>
      <c r="B9" s="1">
        <f>B4*I8</f>
        <v>12.988864142538976</v>
      </c>
      <c r="C9" s="1">
        <f>C4*I8</f>
        <v>12.507795100222717</v>
      </c>
      <c r="D9" s="1">
        <f>D4*I8</f>
        <v>12.026726057906458</v>
      </c>
      <c r="E9" s="1">
        <f>E4*I8</f>
        <v>11.545657015590201</v>
      </c>
      <c r="F9" s="1">
        <f>F4*I8</f>
        <v>11.545657015590201</v>
      </c>
      <c r="G9" s="1">
        <f>G4*I8</f>
        <v>10.583518930957684</v>
      </c>
      <c r="H9" t="s">
        <v>19</v>
      </c>
    </row>
    <row r="10" spans="1:10" x14ac:dyDescent="0.2">
      <c r="B10">
        <v>0</v>
      </c>
      <c r="C10" s="4">
        <f>C6*I8</f>
        <v>2.4053452115812917</v>
      </c>
      <c r="D10" s="4">
        <f>D6*I8</f>
        <v>5.291759465478842</v>
      </c>
      <c r="E10" s="4">
        <f>E6*I8</f>
        <v>10.824053452115812</v>
      </c>
      <c r="F10" s="4">
        <f>F6*I8</f>
        <v>16.837416481069042</v>
      </c>
      <c r="G10" s="4">
        <f>G6*I8</f>
        <v>23.091314031180403</v>
      </c>
      <c r="H10" t="s">
        <v>19</v>
      </c>
    </row>
    <row r="12" spans="1:10" x14ac:dyDescent="0.2">
      <c r="A12" s="6"/>
      <c r="B12" s="7" t="s">
        <v>21</v>
      </c>
      <c r="C12" s="8">
        <f>C9</f>
        <v>12.507795100222717</v>
      </c>
      <c r="D12" s="6" t="s">
        <v>19</v>
      </c>
      <c r="E12" s="6"/>
    </row>
    <row r="13" spans="1:10" x14ac:dyDescent="0.2">
      <c r="A13" s="6"/>
      <c r="B13" s="7" t="s">
        <v>22</v>
      </c>
      <c r="C13" s="8">
        <f>(C9-0.5)/2</f>
        <v>6.0038975501113585</v>
      </c>
      <c r="D13" s="6" t="s">
        <v>19</v>
      </c>
      <c r="E13" s="6"/>
    </row>
    <row r="14" spans="1:10" x14ac:dyDescent="0.2">
      <c r="A14" s="6"/>
      <c r="B14" s="7" t="s">
        <v>20</v>
      </c>
      <c r="C14" s="8">
        <f>(C13*3)+1.5</f>
        <v>19.511692650334076</v>
      </c>
      <c r="D14" s="6" t="s">
        <v>19</v>
      </c>
      <c r="E14" s="6"/>
    </row>
    <row r="40" spans="1:1" x14ac:dyDescent="0.2">
      <c r="A40" s="6" t="s">
        <v>23</v>
      </c>
    </row>
  </sheetData>
  <sheetProtection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Tadd-KA2DEW</dc:creator>
  <cp:lastModifiedBy>Tadd-KA2DEW</cp:lastModifiedBy>
  <dcterms:created xsi:type="dcterms:W3CDTF">2019-06-16T23:59:47Z</dcterms:created>
  <dcterms:modified xsi:type="dcterms:W3CDTF">2019-06-17T22:42:31Z</dcterms:modified>
</cp:coreProperties>
</file>